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17895" windowHeight="10815" activeTab="0"/>
  </bookViews>
  <sheets>
    <sheet name="Документ" sheetId="1" r:id="rId1"/>
  </sheets>
  <definedNames>
    <definedName name="_xlnm._FilterDatabase" localSheetId="0" hidden="1">'Документ'!$A$5:$B$29</definedName>
    <definedName name="_xlnm.Print_Titles" localSheetId="0">'Документ'!$5:$6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<sst xmlns="http://schemas.openxmlformats.org/spreadsheetml/2006/main" count="55" uniqueCount="55">
  <si>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</si>
  <si>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ГП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</si>
  <si>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</si>
  <si>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</si>
  <si>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11</t>
  </si>
  <si>
    <t>12</t>
  </si>
  <si>
    <t>13</t>
  </si>
  <si>
    <t>14</t>
  </si>
  <si>
    <t>15</t>
  </si>
  <si>
    <t>17</t>
  </si>
  <si>
    <t>21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</si>
  <si>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</si>
  <si>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</si>
  <si>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22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</si>
  <si>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</si>
  <si>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</si>
  <si>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32</t>
  </si>
  <si>
    <t>Региональная политика Брянской области (2014 - 2020 годы)</t>
  </si>
  <si>
    <t>Развитие топливно-энергетического комплекса и жилищно-коммунального хозяйства Брянской области (2014 - 2020 годы)</t>
  </si>
  <si>
    <t>Формирование современной городской среды Брянской области (2018 - 2022 годы)</t>
  </si>
  <si>
    <t>Развитие здравоохранения Брянской области (2014 - 2020 годы)</t>
  </si>
  <si>
    <t>16</t>
  </si>
  <si>
    <t>18</t>
  </si>
  <si>
    <t>Развитие культуры и туризма Брянской области (2014 - 2020 годы)</t>
  </si>
  <si>
    <t>Развитие образования и науки Брянской области (2014 - 2020 годы)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</si>
  <si>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</si>
  <si>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Управление государственными финансами Брянской области (2014 - 2020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</si>
  <si>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</si>
  <si>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</si>
  <si>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</si>
  <si>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20</t>
  </si>
  <si>
    <t>Социальная и демографическая политика Брянской области (2014 - 2020 годы)</t>
  </si>
  <si>
    <t>Доступная среда (2017-2020 годы)</t>
  </si>
  <si>
    <t>Развитие физической культуры и спорта Брянской области (2014 - 2020 годы)</t>
  </si>
  <si>
    <t>25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</si>
  <si>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</si>
  <si>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</si>
  <si>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</si>
  <si>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Развитие лесного хозяйства Брянской области (2014 - 2020 годы)</t>
  </si>
  <si>
    <t>36</t>
  </si>
  <si>
    <t>Развитие промышленности, транспорта и связи Брянской области (2014 - 2020 годы)</t>
  </si>
  <si>
    <t>37</t>
  </si>
  <si>
    <t>Экономическое развитие, инвестиционная политика и инновационная экономика Брянской области (2014 - 2020 годы)</t>
  </si>
  <si>
    <t>40</t>
  </si>
  <si>
    <t>Непрограммная деятельность</t>
  </si>
  <si>
    <t>70</t>
  </si>
  <si>
    <t>Утверждено на 2018 год</t>
  </si>
  <si>
    <t>Уточненная бюджетная роспись                                                                             на 2018 год</t>
  </si>
  <si>
    <t>Кассовое исполнение                                                               за 1 полугодие                                                                          2018 года</t>
  </si>
  <si>
    <t>Процент исполнения к уточненной бюджетной росписи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</si>
  <si>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1 полугодие 2018 года</t>
  </si>
  <si>
    <t>(в рублях)</t>
  </si>
  <si>
    <t>ВСЕГО РАСХОДОВ:</t>
  </si>
  <si>
    <t>Кассовое исполнение                                                               за 1 полугодие                                                                          2017 года</t>
  </si>
  <si>
    <t>Темп роста 2018 к соответствующему периоду 2017,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</si>
</sst>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0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0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3" fillId="33" borderId="0">
      <alignment/>
      <protection/>
    </xf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6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42" applyNumberFormat="1" applyFont="1" applyProtection="1">
      <alignment horizontal="center"/>
      <protection/>
    </xf>
    <xf numFmtId="0" fontId="48" fillId="0" borderId="0" xfId="40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48" fillId="0" borderId="0" xfId="43" applyNumberFormat="1" applyFont="1" applyProtection="1">
      <alignment wrapText="1"/>
      <protection/>
    </xf>
    <xf numFmtId="0" fontId="48" fillId="0" borderId="3" xfId="47" applyNumberFormat="1" applyFont="1" applyProtection="1">
      <alignment/>
      <protection/>
    </xf>
    <xf numFmtId="0" fontId="48" fillId="0" borderId="2" xfId="55" applyNumberFormat="1" applyFont="1" applyProtection="1" quotePrefix="1">
      <alignment horizontal="left" vertical="top" wrapText="1"/>
      <protection/>
    </xf>
    <xf numFmtId="4" fontId="48" fillId="0" borderId="2" xfId="56" applyFont="1" applyFill="1" applyProtection="1">
      <alignment horizontal="right" vertical="top" shrinkToFit="1"/>
      <protection/>
    </xf>
    <xf numFmtId="164" fontId="48" fillId="0" borderId="2" xfId="56" applyNumberFormat="1" applyFont="1" applyFill="1" applyProtection="1">
      <alignment horizontal="right" vertical="top" shrinkToFit="1"/>
      <protection/>
    </xf>
    <xf numFmtId="0" fontId="48" fillId="0" borderId="4" xfId="53" applyNumberFormat="1" applyFont="1" applyProtection="1">
      <alignment/>
      <protection/>
    </xf>
    <xf numFmtId="0" fontId="48" fillId="0" borderId="4" xfId="53" applyNumberFormat="1" applyFont="1" applyFill="1" applyProtection="1">
      <alignment/>
      <protection/>
    </xf>
    <xf numFmtId="0" fontId="48" fillId="0" borderId="0" xfId="54" applyNumberFormat="1" applyFont="1" applyProtection="1">
      <alignment horizontal="left" wrapText="1"/>
      <protection/>
    </xf>
    <xf numFmtId="0" fontId="2" fillId="0" borderId="0" xfId="0" applyFont="1" applyFill="1" applyAlignment="1" applyProtection="1">
      <alignment/>
      <protection locked="0"/>
    </xf>
    <xf numFmtId="0" fontId="49" fillId="0" borderId="0" xfId="43" applyNumberFormat="1" applyFont="1" applyAlignment="1" applyProtection="1">
      <alignment horizontal="center" vertical="center" wrapText="1"/>
      <protection/>
    </xf>
    <xf numFmtId="0" fontId="49" fillId="0" borderId="0" xfId="43" applyFont="1" applyAlignment="1" applyProtection="1">
      <alignment horizontal="center" vertical="center" wrapText="1"/>
      <protection locked="0"/>
    </xf>
    <xf numFmtId="0" fontId="47" fillId="0" borderId="2" xfId="50" applyNumberFormat="1" applyFont="1" applyAlignment="1" applyProtection="1">
      <alignment horizontal="left" vertical="center"/>
      <protection/>
    </xf>
    <xf numFmtId="4" fontId="47" fillId="0" borderId="2" xfId="51" applyFont="1" applyFill="1" applyAlignment="1" applyProtection="1">
      <alignment horizontal="right" vertical="center" shrinkToFit="1"/>
      <protection/>
    </xf>
    <xf numFmtId="164" fontId="47" fillId="0" borderId="2" xfId="51" applyNumberFormat="1" applyFont="1" applyFill="1" applyAlignment="1" applyProtection="1">
      <alignment horizontal="right" vertical="center" shrinkToFit="1"/>
      <protection/>
    </xf>
    <xf numFmtId="0" fontId="49" fillId="0" borderId="0" xfId="43" applyFont="1" applyAlignment="1" applyProtection="1">
      <alignment horizontal="center" vertical="center" wrapText="1"/>
      <protection locked="0"/>
    </xf>
    <xf numFmtId="0" fontId="48" fillId="0" borderId="0" xfId="54" applyNumberFormat="1" applyFont="1" applyProtection="1">
      <alignment horizontal="left" wrapText="1"/>
      <protection/>
    </xf>
    <xf numFmtId="0" fontId="48" fillId="0" borderId="0" xfId="54" applyNumberFormat="1" applyFont="1" applyProtection="1">
      <alignment horizontal="left" wrapText="1"/>
      <protection/>
    </xf>
    <xf numFmtId="0" fontId="48" fillId="0" borderId="0" xfId="54" applyFont="1" applyProtection="1">
      <alignment horizontal="left" wrapText="1"/>
      <protection locked="0"/>
    </xf>
    <xf numFmtId="0" fontId="48" fillId="0" borderId="2" xfId="46" applyNumberFormat="1" applyFont="1" applyProtection="1">
      <alignment horizontal="center" vertical="center" wrapText="1"/>
      <protection/>
    </xf>
    <xf numFmtId="0" fontId="48" fillId="0" borderId="2" xfId="46" applyFont="1" applyProtection="1">
      <alignment horizontal="center" vertical="center" wrapText="1"/>
      <protection locked="0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" xfId="46" applyNumberFormat="1" applyFont="1" applyFill="1" applyProtection="1">
      <alignment horizontal="center" vertical="center" wrapText="1"/>
      <protection/>
    </xf>
    <xf numFmtId="0" fontId="48" fillId="0" borderId="2" xfId="46" applyFont="1" applyFill="1" applyProtection="1">
      <alignment horizontal="center" vertical="center" wrapText="1"/>
      <protection locked="0"/>
    </xf>
    <xf numFmtId="0" fontId="47" fillId="0" borderId="0" xfId="42" applyNumberFormat="1" applyFont="1" applyProtection="1">
      <alignment horizontal="center"/>
      <protection/>
    </xf>
    <xf numFmtId="0" fontId="47" fillId="0" borderId="0" xfId="42" applyFont="1" applyProtection="1">
      <alignment horizontal="center"/>
      <protection locked="0"/>
    </xf>
    <xf numFmtId="0" fontId="49" fillId="0" borderId="0" xfId="43" applyNumberFormat="1" applyFont="1" applyAlignment="1" applyProtection="1">
      <alignment horizontal="center" vertical="center" wrapText="1"/>
      <protection/>
    </xf>
    <xf numFmtId="0" fontId="48" fillId="0" borderId="0" xfId="44" applyNumberFormat="1" applyFont="1" applyAlignment="1" applyProtection="1">
      <alignment horizontal="right"/>
      <protection/>
    </xf>
    <xf numFmtId="164" fontId="47" fillId="0" borderId="2" xfId="56" applyNumberFormat="1" applyFont="1" applyFill="1" applyAlignment="1" applyProtection="1">
      <alignment horizontal="right" vertical="center" shrinkToFi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view="pageBreakPreview" zoomScale="86" zoomScaleSheetLayoutView="86" zoomScalePageLayoutView="0" workbookViewId="0" topLeftCell="A1">
      <pane ySplit="6" topLeftCell="A17" activePane="bottomLeft" state="frozen"/>
      <selection pane="topLeft" activeCell="A1" sqref="A1"/>
      <selection pane="bottomLeft" activeCell="E19" sqref="E19"/>
    </sheetView>
  </sheetViews>
  <sheetFormatPr defaultColWidth="9.140625" defaultRowHeight="15"/>
  <cols>
    <col min="1" max="1" width="58.421875" style="3" customWidth="1"/>
    <col min="2" max="2" width="4.8515625" style="3" customWidth="1"/>
    <col min="3" max="4" width="19.140625" style="3" customWidth="1"/>
    <col min="5" max="6" width="19.140625" style="12" customWidth="1"/>
    <col min="7" max="7" width="12.8515625" style="12" customWidth="1"/>
    <col min="8" max="13" width="0.13671875" style="3" hidden="1" customWidth="1"/>
    <col min="14" max="14" width="13.140625" style="3" customWidth="1"/>
    <col min="15" max="16384" width="9.140625" style="3" customWidth="1"/>
  </cols>
  <sheetData>
    <row r="1" spans="1:14" ht="9.75" customHeight="1">
      <c r="A1" s="27"/>
      <c r="B1" s="28"/>
      <c r="C1" s="28"/>
      <c r="D1" s="28"/>
      <c r="E1" s="28"/>
      <c r="F1" s="28"/>
      <c r="G1" s="28"/>
      <c r="H1" s="1"/>
      <c r="I1" s="1"/>
      <c r="J1" s="1"/>
      <c r="K1" s="1"/>
      <c r="L1" s="1"/>
      <c r="M1" s="1"/>
      <c r="N1" s="1"/>
    </row>
    <row r="2" spans="1:14" ht="37.5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" customHeight="1">
      <c r="A3" s="13"/>
      <c r="B3" s="14"/>
      <c r="C3" s="18"/>
      <c r="D3" s="14"/>
      <c r="E3" s="14"/>
      <c r="F3" s="14"/>
      <c r="G3" s="14"/>
      <c r="H3" s="4"/>
      <c r="I3" s="4"/>
      <c r="J3" s="4"/>
      <c r="K3" s="4"/>
      <c r="L3" s="4"/>
      <c r="M3" s="4"/>
      <c r="N3" s="4"/>
    </row>
    <row r="4" spans="1:14" ht="15.75">
      <c r="A4" s="30" t="s">
        <v>51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8.25" customHeight="1">
      <c r="A5" s="22" t="s">
        <v>0</v>
      </c>
      <c r="B5" s="22" t="s">
        <v>1</v>
      </c>
      <c r="C5" s="25" t="s">
        <v>53</v>
      </c>
      <c r="D5" s="25" t="s">
        <v>46</v>
      </c>
      <c r="E5" s="25" t="s">
        <v>47</v>
      </c>
      <c r="F5" s="25" t="s">
        <v>48</v>
      </c>
      <c r="G5" s="24" t="s">
        <v>49</v>
      </c>
      <c r="H5" s="5"/>
      <c r="I5" s="2"/>
      <c r="J5" s="2"/>
      <c r="K5" s="2"/>
      <c r="L5" s="2"/>
      <c r="M5" s="2"/>
      <c r="N5" s="24" t="s">
        <v>54</v>
      </c>
    </row>
    <row r="6" spans="1:14" ht="60" customHeight="1">
      <c r="A6" s="23"/>
      <c r="B6" s="23"/>
      <c r="C6" s="26"/>
      <c r="D6" s="26"/>
      <c r="E6" s="26"/>
      <c r="F6" s="26"/>
      <c r="G6" s="24"/>
      <c r="H6" s="5"/>
      <c r="I6" s="2"/>
      <c r="J6" s="2"/>
      <c r="K6" s="2"/>
      <c r="L6" s="2"/>
      <c r="M6" s="2"/>
      <c r="N6" s="24"/>
    </row>
    <row r="7" spans="1:15" ht="81.75" customHeight="1">
      <c r="A7" s="6" t="s">
        <v>2</v>
      </c>
      <c r="B7" s="6" t="s">
        <v>3</v>
      </c>
      <c r="C7" s="7">
        <v>200920685.16</v>
      </c>
      <c r="D7" s="7">
        <v>645055047.05</v>
      </c>
      <c r="E7" s="7">
        <v>645055047.05</v>
      </c>
      <c r="F7" s="7">
        <v>318818096.37</v>
      </c>
      <c r="G7" s="8">
        <f>F7/E7*100</f>
        <v>49.424944092451625</v>
      </c>
      <c r="H7" s="5"/>
      <c r="I7" s="2"/>
      <c r="J7" s="2"/>
      <c r="K7" s="2"/>
      <c r="L7" s="2"/>
      <c r="M7" s="2"/>
      <c r="N7" s="8">
        <f>F7/C7*100</f>
        <v>158.67858310164246</v>
      </c>
      <c r="O7" s="2"/>
    </row>
    <row r="8" spans="1:15" ht="47.25">
      <c r="A8" s="6" t="s">
        <v>11</v>
      </c>
      <c r="B8" s="6" t="s">
        <v>12</v>
      </c>
      <c r="C8" s="7">
        <v>204022587.45</v>
      </c>
      <c r="D8" s="7">
        <v>584609264.5</v>
      </c>
      <c r="E8" s="7">
        <v>584423412.3</v>
      </c>
      <c r="F8" s="7">
        <v>240866998.96</v>
      </c>
      <c r="G8" s="8">
        <f>F8/E8*100</f>
        <v>41.21446777980151</v>
      </c>
      <c r="H8" s="5"/>
      <c r="I8" s="2"/>
      <c r="J8" s="2"/>
      <c r="K8" s="2"/>
      <c r="L8" s="2"/>
      <c r="M8" s="2"/>
      <c r="N8" s="8">
        <f aca="true" t="shared" si="0" ref="N8:N29">F8/C8*100</f>
        <v>118.05898649287032</v>
      </c>
      <c r="O8" s="2"/>
    </row>
    <row r="9" spans="1:15" ht="47.25">
      <c r="A9" s="6" t="s">
        <v>14</v>
      </c>
      <c r="B9" s="6" t="s">
        <v>15</v>
      </c>
      <c r="C9" s="7">
        <v>16519207.26</v>
      </c>
      <c r="D9" s="7">
        <v>76908518</v>
      </c>
      <c r="E9" s="7">
        <v>76908518</v>
      </c>
      <c r="F9" s="7">
        <v>16156070.59</v>
      </c>
      <c r="G9" s="8">
        <f>F9/E9*100</f>
        <v>21.006867652813177</v>
      </c>
      <c r="H9" s="5"/>
      <c r="I9" s="2"/>
      <c r="J9" s="2"/>
      <c r="K9" s="2"/>
      <c r="L9" s="2"/>
      <c r="M9" s="2"/>
      <c r="N9" s="8">
        <f t="shared" si="0"/>
        <v>97.80173065036053</v>
      </c>
      <c r="O9" s="2"/>
    </row>
    <row r="10" spans="1:15" ht="31.5">
      <c r="A10" s="6" t="s">
        <v>17</v>
      </c>
      <c r="B10" s="6" t="s">
        <v>4</v>
      </c>
      <c r="C10" s="7">
        <v>34613228.79</v>
      </c>
      <c r="D10" s="7">
        <v>172956095</v>
      </c>
      <c r="E10" s="7">
        <v>172956095</v>
      </c>
      <c r="F10" s="7">
        <v>46492536.89</v>
      </c>
      <c r="G10" s="8">
        <f>F10/E10*100</f>
        <v>26.881120835897686</v>
      </c>
      <c r="H10" s="5"/>
      <c r="I10" s="2"/>
      <c r="J10" s="2"/>
      <c r="K10" s="2"/>
      <c r="L10" s="2"/>
      <c r="M10" s="2"/>
      <c r="N10" s="8">
        <f t="shared" si="0"/>
        <v>134.32013861541867</v>
      </c>
      <c r="O10" s="2"/>
    </row>
    <row r="11" spans="1:15" ht="47.25">
      <c r="A11" s="6" t="s">
        <v>18</v>
      </c>
      <c r="B11" s="6" t="s">
        <v>5</v>
      </c>
      <c r="C11" s="7">
        <v>367047074.96</v>
      </c>
      <c r="D11" s="7">
        <v>427357117</v>
      </c>
      <c r="E11" s="7">
        <v>427285117</v>
      </c>
      <c r="F11" s="7">
        <v>62612741.86</v>
      </c>
      <c r="G11" s="8">
        <f>F11/E11*100</f>
        <v>14.653621052754806</v>
      </c>
      <c r="H11" s="5"/>
      <c r="I11" s="2"/>
      <c r="J11" s="2"/>
      <c r="K11" s="2"/>
      <c r="L11" s="2"/>
      <c r="M11" s="2"/>
      <c r="N11" s="8">
        <f t="shared" si="0"/>
        <v>17.058504516572814</v>
      </c>
      <c r="O11" s="2"/>
    </row>
    <row r="12" spans="1:15" ht="31.5">
      <c r="A12" s="6" t="s">
        <v>19</v>
      </c>
      <c r="B12" s="6" t="s">
        <v>6</v>
      </c>
      <c r="C12" s="7"/>
      <c r="D12" s="7">
        <v>273634457</v>
      </c>
      <c r="E12" s="7">
        <v>273634457</v>
      </c>
      <c r="F12" s="7">
        <v>0</v>
      </c>
      <c r="G12" s="8">
        <f>F12/E12*100</f>
        <v>0</v>
      </c>
      <c r="H12" s="5"/>
      <c r="I12" s="2"/>
      <c r="J12" s="2"/>
      <c r="K12" s="2"/>
      <c r="L12" s="2"/>
      <c r="M12" s="2"/>
      <c r="N12" s="8" t="e">
        <f t="shared" si="0"/>
        <v>#DIV/0!</v>
      </c>
      <c r="O12" s="2"/>
    </row>
    <row r="13" spans="1:15" ht="31.5">
      <c r="A13" s="6" t="s">
        <v>20</v>
      </c>
      <c r="B13" s="6" t="s">
        <v>7</v>
      </c>
      <c r="C13" s="7">
        <v>3562956751.33</v>
      </c>
      <c r="D13" s="7">
        <v>8414086354.9</v>
      </c>
      <c r="E13" s="7">
        <v>8519512234.9</v>
      </c>
      <c r="F13" s="7">
        <v>3851620295.92</v>
      </c>
      <c r="G13" s="8">
        <f>F13/E13*100</f>
        <v>45.209399197079854</v>
      </c>
      <c r="H13" s="5"/>
      <c r="I13" s="2"/>
      <c r="J13" s="2"/>
      <c r="K13" s="2"/>
      <c r="L13" s="2"/>
      <c r="M13" s="2"/>
      <c r="N13" s="8">
        <f t="shared" si="0"/>
        <v>108.10179760060927</v>
      </c>
      <c r="O13" s="2"/>
    </row>
    <row r="14" spans="1:15" ht="31.5">
      <c r="A14" s="6" t="s">
        <v>23</v>
      </c>
      <c r="B14" s="6" t="s">
        <v>8</v>
      </c>
      <c r="C14" s="7">
        <v>244778090.25</v>
      </c>
      <c r="D14" s="7">
        <v>801026628.15</v>
      </c>
      <c r="E14" s="7">
        <v>814729664.15</v>
      </c>
      <c r="F14" s="7">
        <v>278639703.72</v>
      </c>
      <c r="G14" s="8">
        <f>F14/E14*100</f>
        <v>34.20026494440979</v>
      </c>
      <c r="H14" s="5"/>
      <c r="I14" s="2"/>
      <c r="J14" s="2"/>
      <c r="K14" s="2"/>
      <c r="L14" s="2"/>
      <c r="M14" s="2"/>
      <c r="N14" s="8">
        <f t="shared" si="0"/>
        <v>113.83359655899596</v>
      </c>
      <c r="O14" s="2"/>
    </row>
    <row r="15" spans="1:15" ht="31.5">
      <c r="A15" s="6" t="s">
        <v>24</v>
      </c>
      <c r="B15" s="6" t="s">
        <v>21</v>
      </c>
      <c r="C15" s="7">
        <v>4940836856.21</v>
      </c>
      <c r="D15" s="7">
        <v>11078900294.55</v>
      </c>
      <c r="E15" s="7">
        <v>11081938224.55</v>
      </c>
      <c r="F15" s="7">
        <v>5603865345.19</v>
      </c>
      <c r="G15" s="8">
        <f>F15/E15*100</f>
        <v>50.567556249101486</v>
      </c>
      <c r="H15" s="5"/>
      <c r="I15" s="2"/>
      <c r="J15" s="2"/>
      <c r="K15" s="2"/>
      <c r="L15" s="2"/>
      <c r="M15" s="2"/>
      <c r="N15" s="8">
        <f t="shared" si="0"/>
        <v>113.41935603776629</v>
      </c>
      <c r="O15" s="2"/>
    </row>
    <row r="16" spans="1:15" ht="47.25">
      <c r="A16" s="6" t="s">
        <v>25</v>
      </c>
      <c r="B16" s="6" t="s">
        <v>9</v>
      </c>
      <c r="C16" s="7">
        <v>5195049717.92</v>
      </c>
      <c r="D16" s="7">
        <v>11038077118.88</v>
      </c>
      <c r="E16" s="7">
        <v>11038077118.88</v>
      </c>
      <c r="F16" s="7">
        <v>4746854616.13</v>
      </c>
      <c r="G16" s="8">
        <f>F16/E16*100</f>
        <v>43.004361765246024</v>
      </c>
      <c r="H16" s="5"/>
      <c r="I16" s="2"/>
      <c r="J16" s="2"/>
      <c r="K16" s="2"/>
      <c r="L16" s="2"/>
      <c r="M16" s="2"/>
      <c r="N16" s="8">
        <f t="shared" si="0"/>
        <v>91.37265038592453</v>
      </c>
      <c r="O16" s="2"/>
    </row>
    <row r="17" spans="1:15" ht="31.5">
      <c r="A17" s="6" t="s">
        <v>26</v>
      </c>
      <c r="B17" s="6" t="s">
        <v>22</v>
      </c>
      <c r="C17" s="7">
        <v>1602064420.75</v>
      </c>
      <c r="D17" s="7">
        <v>3592307765.03</v>
      </c>
      <c r="E17" s="7">
        <v>3592307765.03</v>
      </c>
      <c r="F17" s="7">
        <v>1636635723.78</v>
      </c>
      <c r="G17" s="8">
        <f>F17/E17*100</f>
        <v>45.5594517739304</v>
      </c>
      <c r="H17" s="5"/>
      <c r="I17" s="2"/>
      <c r="J17" s="2"/>
      <c r="K17" s="2"/>
      <c r="L17" s="2"/>
      <c r="M17" s="2"/>
      <c r="N17" s="8">
        <f t="shared" si="0"/>
        <v>102.15792215233239</v>
      </c>
      <c r="O17" s="2"/>
    </row>
    <row r="18" spans="1:15" ht="63">
      <c r="A18" s="6" t="s">
        <v>27</v>
      </c>
      <c r="B18" s="6" t="s">
        <v>28</v>
      </c>
      <c r="C18" s="7">
        <v>1318342759.21</v>
      </c>
      <c r="D18" s="7">
        <v>4716782021.46</v>
      </c>
      <c r="E18" s="7">
        <v>4716745747.32</v>
      </c>
      <c r="F18" s="7">
        <v>1700823737.45</v>
      </c>
      <c r="G18" s="8">
        <f>F18/E18*100</f>
        <v>36.05926264769282</v>
      </c>
      <c r="H18" s="5"/>
      <c r="I18" s="2"/>
      <c r="J18" s="2"/>
      <c r="K18" s="2"/>
      <c r="L18" s="2"/>
      <c r="M18" s="2"/>
      <c r="N18" s="8">
        <f t="shared" si="0"/>
        <v>129.01225615022884</v>
      </c>
      <c r="O18" s="2"/>
    </row>
    <row r="19" spans="1:15" ht="63">
      <c r="A19" s="6" t="s">
        <v>29</v>
      </c>
      <c r="B19" s="6" t="s">
        <v>30</v>
      </c>
      <c r="C19" s="7">
        <v>301478964.58</v>
      </c>
      <c r="D19" s="7">
        <v>327915217.39</v>
      </c>
      <c r="E19" s="7">
        <v>327915217.39</v>
      </c>
      <c r="F19" s="7">
        <v>121634520.44</v>
      </c>
      <c r="G19" s="8">
        <f>F19/E19*100</f>
        <v>37.09328326026913</v>
      </c>
      <c r="H19" s="5"/>
      <c r="I19" s="2"/>
      <c r="J19" s="2"/>
      <c r="K19" s="2"/>
      <c r="L19" s="2"/>
      <c r="M19" s="2"/>
      <c r="N19" s="8">
        <f t="shared" si="0"/>
        <v>40.3459394287933</v>
      </c>
      <c r="O19" s="2"/>
    </row>
    <row r="20" spans="1:15" ht="31.5">
      <c r="A20" s="6" t="s">
        <v>31</v>
      </c>
      <c r="B20" s="6" t="s">
        <v>10</v>
      </c>
      <c r="C20" s="7">
        <v>4718101650.53</v>
      </c>
      <c r="D20" s="7">
        <v>11453158791.9</v>
      </c>
      <c r="E20" s="7">
        <v>11453784391.9</v>
      </c>
      <c r="F20" s="7">
        <v>4545767750.82</v>
      </c>
      <c r="G20" s="8">
        <f>F20/E20*100</f>
        <v>39.687910958361684</v>
      </c>
      <c r="H20" s="5"/>
      <c r="I20" s="2"/>
      <c r="J20" s="2"/>
      <c r="K20" s="2"/>
      <c r="L20" s="2"/>
      <c r="M20" s="2"/>
      <c r="N20" s="8">
        <f t="shared" si="0"/>
        <v>96.34738900357009</v>
      </c>
      <c r="O20" s="2"/>
    </row>
    <row r="21" spans="1:15" ht="15.75">
      <c r="A21" s="6" t="s">
        <v>32</v>
      </c>
      <c r="B21" s="6" t="s">
        <v>13</v>
      </c>
      <c r="C21" s="7">
        <v>6084754.94</v>
      </c>
      <c r="D21" s="7">
        <v>29369846.96</v>
      </c>
      <c r="E21" s="7">
        <v>29369846.96</v>
      </c>
      <c r="F21" s="7">
        <v>5725154.99</v>
      </c>
      <c r="G21" s="8">
        <f>F21/E21*100</f>
        <v>19.493308895335147</v>
      </c>
      <c r="H21" s="5"/>
      <c r="I21" s="2"/>
      <c r="J21" s="2"/>
      <c r="K21" s="2"/>
      <c r="L21" s="2"/>
      <c r="M21" s="2"/>
      <c r="N21" s="8">
        <f t="shared" si="0"/>
        <v>94.09014901099698</v>
      </c>
      <c r="O21" s="2"/>
    </row>
    <row r="22" spans="1:15" ht="31.5">
      <c r="A22" s="6" t="s">
        <v>33</v>
      </c>
      <c r="B22" s="6" t="s">
        <v>34</v>
      </c>
      <c r="C22" s="7">
        <v>109255481.2</v>
      </c>
      <c r="D22" s="7">
        <v>799273568.05</v>
      </c>
      <c r="E22" s="7">
        <v>807734014.05</v>
      </c>
      <c r="F22" s="7">
        <v>209218406.46</v>
      </c>
      <c r="G22" s="8">
        <f>F22/E22*100</f>
        <v>25.901893794341202</v>
      </c>
      <c r="H22" s="5"/>
      <c r="I22" s="2"/>
      <c r="J22" s="2"/>
      <c r="K22" s="2"/>
      <c r="L22" s="2"/>
      <c r="M22" s="2"/>
      <c r="N22" s="8">
        <f t="shared" si="0"/>
        <v>191.49465469564012</v>
      </c>
      <c r="O22" s="2"/>
    </row>
    <row r="23" spans="1:15" ht="31.5">
      <c r="A23" s="6" t="s">
        <v>35</v>
      </c>
      <c r="B23" s="6" t="s">
        <v>36</v>
      </c>
      <c r="C23" s="7">
        <v>67359202.07</v>
      </c>
      <c r="D23" s="7">
        <v>187460040</v>
      </c>
      <c r="E23" s="7">
        <v>187460040</v>
      </c>
      <c r="F23" s="7">
        <v>77736302.72</v>
      </c>
      <c r="G23" s="8">
        <f>F23/E23*100</f>
        <v>41.46819915327021</v>
      </c>
      <c r="H23" s="5"/>
      <c r="I23" s="2"/>
      <c r="J23" s="2"/>
      <c r="K23" s="2"/>
      <c r="L23" s="2"/>
      <c r="M23" s="2"/>
      <c r="N23" s="8">
        <f t="shared" si="0"/>
        <v>115.40561694780185</v>
      </c>
      <c r="O23" s="2"/>
    </row>
    <row r="24" spans="1:15" ht="47.25">
      <c r="A24" s="6" t="s">
        <v>37</v>
      </c>
      <c r="B24" s="6" t="s">
        <v>16</v>
      </c>
      <c r="C24" s="7">
        <v>248507336.17</v>
      </c>
      <c r="D24" s="7">
        <v>566012758</v>
      </c>
      <c r="E24" s="7">
        <v>566012758</v>
      </c>
      <c r="F24" s="7">
        <v>220719628.89</v>
      </c>
      <c r="G24" s="8">
        <f>F24/E24*100</f>
        <v>38.99552188009161</v>
      </c>
      <c r="H24" s="5"/>
      <c r="I24" s="2"/>
      <c r="J24" s="2"/>
      <c r="K24" s="2"/>
      <c r="L24" s="2"/>
      <c r="M24" s="2"/>
      <c r="N24" s="8">
        <f t="shared" si="0"/>
        <v>88.81815414053175</v>
      </c>
      <c r="O24" s="2"/>
    </row>
    <row r="25" spans="1:15" ht="31.5">
      <c r="A25" s="6" t="s">
        <v>38</v>
      </c>
      <c r="B25" s="6" t="s">
        <v>39</v>
      </c>
      <c r="C25" s="7">
        <v>122467767.15</v>
      </c>
      <c r="D25" s="7">
        <v>379648647</v>
      </c>
      <c r="E25" s="7">
        <v>379648647</v>
      </c>
      <c r="F25" s="7">
        <v>137487155.68</v>
      </c>
      <c r="G25" s="8">
        <f>F25/E25*100</f>
        <v>36.21431467395695</v>
      </c>
      <c r="H25" s="5"/>
      <c r="I25" s="2"/>
      <c r="J25" s="2"/>
      <c r="K25" s="2"/>
      <c r="L25" s="2"/>
      <c r="M25" s="2"/>
      <c r="N25" s="8">
        <f t="shared" si="0"/>
        <v>112.26395228681199</v>
      </c>
      <c r="O25" s="2"/>
    </row>
    <row r="26" spans="1:15" ht="31.5">
      <c r="A26" s="6" t="s">
        <v>40</v>
      </c>
      <c r="B26" s="6" t="s">
        <v>41</v>
      </c>
      <c r="C26" s="7">
        <v>281887804.33</v>
      </c>
      <c r="D26" s="7">
        <v>770543070.72</v>
      </c>
      <c r="E26" s="7">
        <v>770503070.72</v>
      </c>
      <c r="F26" s="7">
        <v>192355187.65</v>
      </c>
      <c r="G26" s="8">
        <f>F26/E26*100</f>
        <v>24.964882679864317</v>
      </c>
      <c r="H26" s="5"/>
      <c r="I26" s="2"/>
      <c r="J26" s="2"/>
      <c r="K26" s="2"/>
      <c r="L26" s="2"/>
      <c r="M26" s="2"/>
      <c r="N26" s="8">
        <f t="shared" si="0"/>
        <v>68.23820849830521</v>
      </c>
      <c r="O26" s="2"/>
    </row>
    <row r="27" spans="1:15" ht="47.25">
      <c r="A27" s="6" t="s">
        <v>42</v>
      </c>
      <c r="B27" s="6" t="s">
        <v>43</v>
      </c>
      <c r="C27" s="7">
        <v>97173688.82</v>
      </c>
      <c r="D27" s="7">
        <v>239665119</v>
      </c>
      <c r="E27" s="7">
        <v>239553231.47</v>
      </c>
      <c r="F27" s="7">
        <v>69288236.91</v>
      </c>
      <c r="G27" s="8">
        <f>F27/E27*100</f>
        <v>28.923941657901274</v>
      </c>
      <c r="H27" s="5"/>
      <c r="I27" s="2"/>
      <c r="J27" s="2"/>
      <c r="K27" s="2"/>
      <c r="L27" s="2"/>
      <c r="M27" s="2"/>
      <c r="N27" s="8">
        <f t="shared" si="0"/>
        <v>71.30349557723005</v>
      </c>
      <c r="O27" s="2"/>
    </row>
    <row r="28" spans="1:15" ht="15.75">
      <c r="A28" s="6" t="s">
        <v>44</v>
      </c>
      <c r="B28" s="6" t="s">
        <v>45</v>
      </c>
      <c r="C28" s="7">
        <v>241666137.63</v>
      </c>
      <c r="D28" s="7">
        <v>480692697.7</v>
      </c>
      <c r="E28" s="7">
        <v>455346019.57</v>
      </c>
      <c r="F28" s="7">
        <v>104630362.66</v>
      </c>
      <c r="G28" s="8">
        <f>F28/E28*100</f>
        <v>22.97820957319585</v>
      </c>
      <c r="H28" s="5"/>
      <c r="I28" s="2"/>
      <c r="J28" s="2"/>
      <c r="K28" s="2"/>
      <c r="L28" s="2"/>
      <c r="M28" s="2"/>
      <c r="N28" s="8">
        <f t="shared" si="0"/>
        <v>43.29541725874439</v>
      </c>
      <c r="O28" s="2"/>
    </row>
    <row r="29" spans="1:14" ht="18" customHeight="1">
      <c r="A29" s="15" t="s">
        <v>52</v>
      </c>
      <c r="B29" s="15"/>
      <c r="C29" s="16">
        <f>C7+C8+C9+C10+C11+C12+C13+C14+C15+C16+C17+C18+C19+C20+C21+C22+C23+C24+C25+C26+C27+C28</f>
        <v>23881134166.710003</v>
      </c>
      <c r="D29" s="16">
        <f>D7+D8+D9+D10+D11+D12+D13+D14+D15+D16+D17+D18+D19+D20+D21+D22+D23+D24+D25+D26+D27+D28</f>
        <v>57055440438.24</v>
      </c>
      <c r="E29" s="16">
        <v>57160900638.24</v>
      </c>
      <c r="F29" s="16">
        <v>24187948574.08</v>
      </c>
      <c r="G29" s="17">
        <f>F29/E29*100</f>
        <v>42.31554839760264</v>
      </c>
      <c r="H29" s="5"/>
      <c r="I29" s="2"/>
      <c r="J29" s="2"/>
      <c r="K29" s="2"/>
      <c r="L29" s="2"/>
      <c r="M29" s="2"/>
      <c r="N29" s="31">
        <f t="shared" si="0"/>
        <v>101.28475643253867</v>
      </c>
    </row>
    <row r="30" spans="1:14" ht="12.75" customHeight="1">
      <c r="A30" s="9"/>
      <c r="B30" s="9"/>
      <c r="C30" s="9"/>
      <c r="D30" s="9"/>
      <c r="E30" s="10"/>
      <c r="F30" s="10"/>
      <c r="G30" s="10"/>
      <c r="H30" s="2"/>
      <c r="I30" s="2"/>
      <c r="J30" s="2"/>
      <c r="K30" s="2"/>
      <c r="L30" s="2"/>
      <c r="M30" s="2"/>
      <c r="N30" s="2"/>
    </row>
    <row r="31" spans="1:14" ht="12.75" customHeight="1">
      <c r="A31" s="20"/>
      <c r="B31" s="20"/>
      <c r="C31" s="19"/>
      <c r="D31" s="11"/>
      <c r="E31" s="21"/>
      <c r="F31" s="21"/>
      <c r="G31" s="21"/>
      <c r="H31" s="21"/>
      <c r="I31" s="11"/>
      <c r="J31" s="2"/>
      <c r="K31" s="2"/>
      <c r="L31" s="2"/>
      <c r="M31" s="2"/>
      <c r="N31" s="2"/>
    </row>
  </sheetData>
  <sheetProtection/>
  <autoFilter ref="A5:B29"/>
  <mergeCells count="13">
    <mergeCell ref="A1:G1"/>
    <mergeCell ref="C5:C6"/>
    <mergeCell ref="N5:N6"/>
    <mergeCell ref="A2:N2"/>
    <mergeCell ref="A4:N4"/>
    <mergeCell ref="D5:D6"/>
    <mergeCell ref="A31:B31"/>
    <mergeCell ref="E31:H31"/>
    <mergeCell ref="B5:B6"/>
    <mergeCell ref="G5:G6"/>
    <mergeCell ref="F5:F6"/>
    <mergeCell ref="E5:E6"/>
    <mergeCell ref="A5:A6"/>
  </mergeCells>
  <printOptions/>
  <pageMargins left="0.3937007874015748" right="0.3937007874015748" top="0.5511811023622047" bottom="0.35433070866141736" header="0.3937007874015748" footer="0.3937007874015748"/>
  <pageSetup fitToHeight="0" horizontalDpi="600" verticalDpi="600" orientation="landscape" paperSize="9" scale="8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Давыдова</cp:lastModifiedBy>
  <cp:lastPrinted>2018-08-15T12:13:13Z</cp:lastPrinted>
  <dcterms:created xsi:type="dcterms:W3CDTF">2018-07-10T14:09:35Z</dcterms:created>
  <dcterms:modified xsi:type="dcterms:W3CDTF">2018-08-15T12:18:31Z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18.3.3.6280</vt:lpwstr>
  </property>
  <property fmtid="{D5CDD505-2E9C-101B-9397-08002B2CF9AE}" pid="4" name="Версия базы">
    <vt:lpwstr>18.3.3101.593519934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bud_ks_2018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